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 drives\360Giving\Data Analysis\Flagship Project\Data analysis and charts\Tables for platform\"/>
    </mc:Choice>
  </mc:AlternateContent>
  <xr:revisionPtr revIDLastSave="0" documentId="8_{0018ABA5-4D6F-469B-8EDA-CB7C00B39D3D}" xr6:coauthVersionLast="47" xr6:coauthVersionMax="47" xr10:uidLastSave="{00000000-0000-0000-0000-000000000000}"/>
  <bookViews>
    <workbookView xWindow="-110" yWindow="-110" windowWidth="22620" windowHeight="13500" xr2:uid="{4C9D6D2C-632A-484D-8045-4D52B7BE2132}"/>
  </bookViews>
  <sheets>
    <sheet name="fundraising-grantmaker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2" i="1" l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</calcChain>
</file>

<file path=xl/sharedStrings.xml><?xml version="1.0" encoding="utf-8"?>
<sst xmlns="http://schemas.openxmlformats.org/spreadsheetml/2006/main" count="191" uniqueCount="123">
  <si>
    <t>#</t>
  </si>
  <si>
    <t>Org ID</t>
  </si>
  <si>
    <t>Name</t>
  </si>
  <si>
    <t>Living Wage Funder</t>
  </si>
  <si>
    <t>360Giving Publisher</t>
  </si>
  <si>
    <t>FY End</t>
  </si>
  <si>
    <t>Grant Making Spending (£m)</t>
  </si>
  <si>
    <t>Net Assets (£m)</t>
  </si>
  <si>
    <t>Employees</t>
  </si>
  <si>
    <t>Rank (Previous year)</t>
  </si>
  <si>
    <t>Grant Making Spending (£m - Previous year)</t>
  </si>
  <si>
    <t>Percentage Change</t>
  </si>
  <si>
    <t>GB-CHC-802052</t>
  </si>
  <si>
    <t>BBC Children in Need</t>
  </si>
  <si>
    <t>✓</t>
  </si>
  <si>
    <t>Jun 22</t>
  </si>
  <si>
    <t>GB-CHC-326568</t>
  </si>
  <si>
    <t>Comic Relief</t>
  </si>
  <si>
    <t>Jul 22</t>
  </si>
  <si>
    <t>GB-CHC-1186569</t>
  </si>
  <si>
    <t>Association of NHS Charities</t>
  </si>
  <si>
    <t>Dec 22</t>
  </si>
  <si>
    <t>GB-SC-SC044847</t>
  </si>
  <si>
    <t>Postcode Planet Trust</t>
  </si>
  <si>
    <t>GB-SC-SC045749</t>
  </si>
  <si>
    <t>Postcode Earth Trust</t>
  </si>
  <si>
    <t>GB-SC-SC044773</t>
  </si>
  <si>
    <t>Postcode Children Trust</t>
  </si>
  <si>
    <t>GB-SC-SC045861</t>
  </si>
  <si>
    <t>Postcode Support Trust</t>
  </si>
  <si>
    <t>GB-SC-SC043837</t>
  </si>
  <si>
    <t>Postcode Animal Trust</t>
  </si>
  <si>
    <t>GB-SC-SC045922</t>
  </si>
  <si>
    <t>Postcode Education Trust</t>
  </si>
  <si>
    <t>GB-SC-SC043779</t>
  </si>
  <si>
    <t>Postcode Justice Trust</t>
  </si>
  <si>
    <t>GB-SC-SC044835</t>
  </si>
  <si>
    <t>Postcode International Trust</t>
  </si>
  <si>
    <t>GB-SC-SC042667</t>
  </si>
  <si>
    <t>Postcode Care Trust</t>
  </si>
  <si>
    <t>GB-SC-SC044038</t>
  </si>
  <si>
    <t>Postcode Global Trust</t>
  </si>
  <si>
    <t>GB-SC-SC042544</t>
  </si>
  <si>
    <t>Postcode Green Trust</t>
  </si>
  <si>
    <t>GB-SC-SC043234</t>
  </si>
  <si>
    <t>Postcode Culture Trust</t>
  </si>
  <si>
    <t>GB-CHC-1126147</t>
  </si>
  <si>
    <t>Access to Justice Foundation</t>
  </si>
  <si>
    <t>GB-SC-SC044967</t>
  </si>
  <si>
    <t>Postcode Active Trust</t>
  </si>
  <si>
    <t>GB-CHC-1163459</t>
  </si>
  <si>
    <t>Jagclif Charitable Trust</t>
  </si>
  <si>
    <t>GB-CHC-209174</t>
  </si>
  <si>
    <t>Art Fund</t>
  </si>
  <si>
    <t>GB-SC-SC046499</t>
  </si>
  <si>
    <t>Postcode Innovation Trust</t>
  </si>
  <si>
    <t>GB-CHC-1153719</t>
  </si>
  <si>
    <t>National Zakat Foundation (NZF)</t>
  </si>
  <si>
    <t>GB-CHC-1078488</t>
  </si>
  <si>
    <t>Muslim Charity Helping the Needy</t>
  </si>
  <si>
    <t>Oct 22</t>
  </si>
  <si>
    <t>GB-CHC-1171353</t>
  </si>
  <si>
    <t>Global Innovation Fund</t>
  </si>
  <si>
    <t>GB-CHC-1137948</t>
  </si>
  <si>
    <t>Movember Europe</t>
  </si>
  <si>
    <t>Apr 23</t>
  </si>
  <si>
    <t>GB-SC-SC044911</t>
  </si>
  <si>
    <t>Postcode Society Trust</t>
  </si>
  <si>
    <t>GB-SC-SC049116</t>
  </si>
  <si>
    <t>Postcode Neighbourhood Trust</t>
  </si>
  <si>
    <t>GB-CHC-1156305</t>
  </si>
  <si>
    <t>St Martin-in-the-Fields Charity</t>
  </si>
  <si>
    <t>Mar 23</t>
  </si>
  <si>
    <t>GB-SC-SC042429</t>
  </si>
  <si>
    <t>STV Appeal</t>
  </si>
  <si>
    <t>GB-CHC-1097871</t>
  </si>
  <si>
    <t>Comet Charities Ltd</t>
  </si>
  <si>
    <t>GB-SC-SC045504</t>
  </si>
  <si>
    <t>Postcode Local Trust</t>
  </si>
  <si>
    <t>GB-SC-SC040387</t>
  </si>
  <si>
    <t>People's Postcode Trust</t>
  </si>
  <si>
    <t>GB-SC-SC044772</t>
  </si>
  <si>
    <t>Postcode Community Trust</t>
  </si>
  <si>
    <t>GB-SC-SC049115</t>
  </si>
  <si>
    <t>Postcode Places Trust</t>
  </si>
  <si>
    <t>GB-SC-SC051159</t>
  </si>
  <si>
    <t>Lanark &amp; District Round Table Charitable Fund</t>
  </si>
  <si>
    <t>GB-CHC-1149254</t>
  </si>
  <si>
    <t>Tree of Hope</t>
  </si>
  <si>
    <t>Sep 22</t>
  </si>
  <si>
    <t>GB-CHC-209259</t>
  </si>
  <si>
    <t>Variety the Children's Charity</t>
  </si>
  <si>
    <t>GB-CHC-1125940</t>
  </si>
  <si>
    <t>Kensington and Chelsea Foundation</t>
  </si>
  <si>
    <t>GB-SC-SC002662</t>
  </si>
  <si>
    <t>MND Scotland</t>
  </si>
  <si>
    <t>GB-CHC-1124856</t>
  </si>
  <si>
    <t>Rosa Fund</t>
  </si>
  <si>
    <t>GB-CHC-1169255</t>
  </si>
  <si>
    <t>Young Westminster Foundation</t>
  </si>
  <si>
    <t>GB-CHC-1119544</t>
  </si>
  <si>
    <t>Global Fund for Children UK Trust</t>
  </si>
  <si>
    <t>GB-CHC-1117148</t>
  </si>
  <si>
    <t>Crohn's &amp; Colitis UK</t>
  </si>
  <si>
    <t>GB-CHC-1195905</t>
  </si>
  <si>
    <t>Considered Ask Foundation</t>
  </si>
  <si>
    <t>GB-CHC-1182809</t>
  </si>
  <si>
    <t>National Emergencies Trust</t>
  </si>
  <si>
    <t>GB-CHC-1120920</t>
  </si>
  <si>
    <t>Help for Heroes</t>
  </si>
  <si>
    <t>GB-SC-SC029572</t>
  </si>
  <si>
    <t>Walk The Walk Worldwide</t>
  </si>
  <si>
    <t>GB-SC-SC000906</t>
  </si>
  <si>
    <t>Glasgow Care Foundation</t>
  </si>
  <si>
    <t>May 22</t>
  </si>
  <si>
    <t>GB-CHC-1196738</t>
  </si>
  <si>
    <t>Yorkshire Children's Charity</t>
  </si>
  <si>
    <t>GB-CHC-1145312</t>
  </si>
  <si>
    <t>Molly Olly's Wishes</t>
  </si>
  <si>
    <t>GB-CHC-206669</t>
  </si>
  <si>
    <t>Theatrical Guild</t>
  </si>
  <si>
    <t>Largest 50 Fundraising Foundations Summary</t>
  </si>
  <si>
    <t>Source: 360Giving analysis of data from Charity Regulators and charity accounts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</si>
</sst>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ptos narrow"/>
    </font>
    <font>
      <b/>
      <sz val="10.5"/>
      <color rgb="FF333333"/>
      <name val="Roboto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1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7E2A5-6E9A-43A9-B4F6-8633449D23A2}">
  <dimension ref="A1:L1001"/>
  <sheetViews>
    <sheetView tabSelected="1" workbookViewId="0">
      <selection activeCell="A56" sqref="A56"/>
    </sheetView>
  </sheetViews>
  <sheetFormatPr defaultColWidth="13.81640625" defaultRowHeight="15" customHeight="1"/>
  <cols>
    <col min="1" max="16" width="9.453125" customWidth="1"/>
  </cols>
  <sheetData>
    <row r="1" spans="1:12" ht="15" customHeight="1">
      <c r="A1" s="3" t="s">
        <v>121</v>
      </c>
    </row>
    <row r="2" spans="1:12" ht="14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</row>
    <row r="3" spans="1:12" ht="14.5">
      <c r="A3" s="1">
        <v>1</v>
      </c>
      <c r="B3" s="1" t="s">
        <v>12</v>
      </c>
      <c r="C3" s="1" t="s">
        <v>13</v>
      </c>
      <c r="E3" s="1" t="s">
        <v>14</v>
      </c>
      <c r="F3" s="1" t="s">
        <v>15</v>
      </c>
      <c r="G3" s="1">
        <v>62.249693999999998</v>
      </c>
      <c r="H3" s="1">
        <v>37.475254</v>
      </c>
      <c r="I3" s="1">
        <v>150</v>
      </c>
      <c r="J3" s="1">
        <v>2</v>
      </c>
      <c r="K3" s="1">
        <v>49.850999999999999</v>
      </c>
      <c r="L3" s="2">
        <f>IFERROR((G3/K3)-1,"-")</f>
        <v>0.24871505085153767</v>
      </c>
    </row>
    <row r="4" spans="1:12" ht="14.5">
      <c r="A4" s="1">
        <v>2</v>
      </c>
      <c r="B4" s="1" t="s">
        <v>16</v>
      </c>
      <c r="C4" s="1" t="s">
        <v>17</v>
      </c>
      <c r="D4" s="1" t="s">
        <v>14</v>
      </c>
      <c r="E4" s="1" t="s">
        <v>14</v>
      </c>
      <c r="F4" s="1" t="s">
        <v>18</v>
      </c>
      <c r="G4" s="1">
        <v>25.241</v>
      </c>
      <c r="H4" s="1">
        <v>94.090999999999994</v>
      </c>
      <c r="I4" s="1">
        <v>188</v>
      </c>
      <c r="J4" s="1">
        <v>1</v>
      </c>
      <c r="K4" s="1">
        <v>65.8</v>
      </c>
      <c r="L4" s="2">
        <f>IFERROR((G4/K4)-1,"-")</f>
        <v>-0.61639817629179328</v>
      </c>
    </row>
    <row r="5" spans="1:12" ht="14.5">
      <c r="A5" s="1">
        <v>3</v>
      </c>
      <c r="B5" s="1" t="s">
        <v>19</v>
      </c>
      <c r="C5" s="1" t="s">
        <v>20</v>
      </c>
      <c r="F5" s="1" t="s">
        <v>21</v>
      </c>
      <c r="G5" s="1">
        <v>18.055796000000001</v>
      </c>
      <c r="H5" s="1">
        <v>55.337152000000003</v>
      </c>
      <c r="I5" s="1">
        <v>48</v>
      </c>
      <c r="J5" s="1">
        <v>3</v>
      </c>
      <c r="K5" s="1">
        <v>44.085777999999998</v>
      </c>
      <c r="L5" s="2">
        <f>IFERROR((G5/K5)-1,"-")</f>
        <v>-0.59043943831500489</v>
      </c>
    </row>
    <row r="6" spans="1:12" ht="14.5">
      <c r="A6" s="1">
        <v>4</v>
      </c>
      <c r="B6" s="1" t="s">
        <v>22</v>
      </c>
      <c r="C6" s="1" t="s">
        <v>23</v>
      </c>
      <c r="D6" s="1" t="s">
        <v>14</v>
      </c>
      <c r="F6" s="1" t="s">
        <v>21</v>
      </c>
      <c r="G6" s="1">
        <v>14.770075</v>
      </c>
      <c r="H6" s="1">
        <v>3.50257</v>
      </c>
      <c r="I6" s="1">
        <v>0</v>
      </c>
      <c r="J6" s="1">
        <v>13</v>
      </c>
      <c r="K6" s="1">
        <v>7.887308</v>
      </c>
      <c r="L6" s="2">
        <f>IFERROR((G6/K6)-1,"-")</f>
        <v>0.87263829433312368</v>
      </c>
    </row>
    <row r="7" spans="1:12" ht="14.5">
      <c r="A7" s="1">
        <v>5</v>
      </c>
      <c r="B7" s="1" t="s">
        <v>24</v>
      </c>
      <c r="C7" s="1" t="s">
        <v>25</v>
      </c>
      <c r="D7" s="1" t="s">
        <v>14</v>
      </c>
      <c r="F7" s="1" t="s">
        <v>21</v>
      </c>
      <c r="G7" s="1">
        <v>14.615076999999999</v>
      </c>
      <c r="H7" s="1">
        <v>4.1076969999999999</v>
      </c>
      <c r="I7" s="1">
        <v>0</v>
      </c>
      <c r="J7" s="1">
        <v>6</v>
      </c>
      <c r="K7" s="1">
        <v>11.071292</v>
      </c>
      <c r="L7" s="2">
        <f>IFERROR((G7/K7)-1,"-")</f>
        <v>0.32008775488895069</v>
      </c>
    </row>
    <row r="8" spans="1:12" ht="14.5">
      <c r="A8" s="1">
        <v>6</v>
      </c>
      <c r="B8" s="1" t="s">
        <v>26</v>
      </c>
      <c r="C8" s="1" t="s">
        <v>27</v>
      </c>
      <c r="D8" s="1" t="s">
        <v>14</v>
      </c>
      <c r="F8" s="1" t="s">
        <v>21</v>
      </c>
      <c r="G8" s="1">
        <v>14.462961</v>
      </c>
      <c r="H8" s="1">
        <v>3.5853060000000001</v>
      </c>
      <c r="I8" s="1">
        <v>0</v>
      </c>
      <c r="J8" s="1">
        <v>4</v>
      </c>
      <c r="K8" s="1">
        <v>12.941309</v>
      </c>
      <c r="L8" s="2">
        <f>IFERROR((G8/K8)-1,"-")</f>
        <v>0.1175809958637104</v>
      </c>
    </row>
    <row r="9" spans="1:12" ht="14.5">
      <c r="A9" s="1">
        <v>7</v>
      </c>
      <c r="B9" s="1" t="s">
        <v>28</v>
      </c>
      <c r="C9" s="1" t="s">
        <v>29</v>
      </c>
      <c r="D9" s="1" t="s">
        <v>14</v>
      </c>
      <c r="F9" s="1" t="s">
        <v>21</v>
      </c>
      <c r="G9" s="1">
        <v>14.059875999999999</v>
      </c>
      <c r="H9" s="1">
        <v>3.720898</v>
      </c>
      <c r="I9" s="1">
        <v>0</v>
      </c>
      <c r="J9" s="1">
        <v>5</v>
      </c>
      <c r="K9" s="1">
        <v>12.136305</v>
      </c>
      <c r="L9" s="2">
        <f>IFERROR((G9/K9)-1,"-")</f>
        <v>0.15849725266462888</v>
      </c>
    </row>
    <row r="10" spans="1:12" ht="14.5">
      <c r="A10" s="1">
        <v>8</v>
      </c>
      <c r="B10" s="1" t="s">
        <v>30</v>
      </c>
      <c r="C10" s="1" t="s">
        <v>31</v>
      </c>
      <c r="D10" s="1" t="s">
        <v>14</v>
      </c>
      <c r="F10" s="1" t="s">
        <v>21</v>
      </c>
      <c r="G10" s="1">
        <v>13.985189</v>
      </c>
      <c r="H10" s="1">
        <v>4.3693920000000004</v>
      </c>
      <c r="I10" s="1">
        <v>0</v>
      </c>
      <c r="J10" s="1">
        <v>11</v>
      </c>
      <c r="K10" s="1">
        <v>8.7069860000000006</v>
      </c>
      <c r="L10" s="2">
        <f>IFERROR((G10/K10)-1,"-")</f>
        <v>0.60620322577755381</v>
      </c>
    </row>
    <row r="11" spans="1:12" ht="14.5">
      <c r="A11" s="1">
        <v>9</v>
      </c>
      <c r="B11" s="1" t="s">
        <v>32</v>
      </c>
      <c r="C11" s="1" t="s">
        <v>33</v>
      </c>
      <c r="D11" s="1" t="s">
        <v>14</v>
      </c>
      <c r="F11" s="1" t="s">
        <v>21</v>
      </c>
      <c r="G11" s="1">
        <v>13.780934</v>
      </c>
      <c r="H11" s="1">
        <v>5.9094119999999997</v>
      </c>
      <c r="I11" s="1">
        <v>0</v>
      </c>
      <c r="J11" s="1">
        <v>7</v>
      </c>
      <c r="K11" s="1">
        <v>11.013845999999999</v>
      </c>
      <c r="L11" s="2">
        <f>IFERROR((G11/K11)-1,"-")</f>
        <v>0.25123721541049338</v>
      </c>
    </row>
    <row r="12" spans="1:12" ht="14.5">
      <c r="A12" s="1">
        <v>10</v>
      </c>
      <c r="B12" s="1" t="s">
        <v>34</v>
      </c>
      <c r="C12" s="1" t="s">
        <v>35</v>
      </c>
      <c r="D12" s="1" t="s">
        <v>14</v>
      </c>
      <c r="F12" s="1" t="s">
        <v>21</v>
      </c>
      <c r="G12" s="1">
        <v>12.955575</v>
      </c>
      <c r="H12" s="1">
        <v>6.1214919999999999</v>
      </c>
      <c r="I12" s="1">
        <v>0</v>
      </c>
      <c r="J12" s="1">
        <v>10</v>
      </c>
      <c r="K12" s="1">
        <v>9.0823319999999992</v>
      </c>
      <c r="L12" s="2">
        <f>IFERROR((G12/K12)-1,"-")</f>
        <v>0.42645908561809898</v>
      </c>
    </row>
    <row r="13" spans="1:12" ht="14.5">
      <c r="A13" s="1">
        <v>11</v>
      </c>
      <c r="B13" s="1" t="s">
        <v>36</v>
      </c>
      <c r="C13" s="1" t="s">
        <v>37</v>
      </c>
      <c r="D13" s="1" t="s">
        <v>14</v>
      </c>
      <c r="F13" s="1" t="s">
        <v>21</v>
      </c>
      <c r="G13" s="1">
        <v>12.561496</v>
      </c>
      <c r="H13" s="1">
        <v>5.2955420000000002</v>
      </c>
      <c r="I13" s="1">
        <v>0</v>
      </c>
      <c r="J13" s="1">
        <v>9</v>
      </c>
      <c r="K13" s="1">
        <v>9.1863069999999993</v>
      </c>
      <c r="L13" s="2">
        <f>IFERROR((G13/K13)-1,"-")</f>
        <v>0.36741521919526532</v>
      </c>
    </row>
    <row r="14" spans="1:12" ht="14.5">
      <c r="A14" s="1">
        <v>12</v>
      </c>
      <c r="B14" s="1" t="s">
        <v>38</v>
      </c>
      <c r="C14" s="1" t="s">
        <v>39</v>
      </c>
      <c r="D14" s="1" t="s">
        <v>14</v>
      </c>
      <c r="F14" s="1" t="s">
        <v>21</v>
      </c>
      <c r="G14" s="1">
        <v>10.612918000000001</v>
      </c>
      <c r="H14" s="1">
        <v>3.9574980000000002</v>
      </c>
      <c r="I14" s="1">
        <v>0</v>
      </c>
      <c r="J14" s="1">
        <v>12</v>
      </c>
      <c r="K14" s="1">
        <v>8.0656590000000001</v>
      </c>
      <c r="L14" s="2">
        <f>IFERROR((G14/K14)-1,"-")</f>
        <v>0.31581535991045495</v>
      </c>
    </row>
    <row r="15" spans="1:12" ht="14.5">
      <c r="A15" s="1">
        <v>13</v>
      </c>
      <c r="B15" s="1" t="s">
        <v>40</v>
      </c>
      <c r="C15" s="1" t="s">
        <v>41</v>
      </c>
      <c r="D15" s="1" t="s">
        <v>14</v>
      </c>
      <c r="F15" s="1" t="s">
        <v>21</v>
      </c>
      <c r="G15" s="1">
        <v>9.21157</v>
      </c>
      <c r="H15" s="1">
        <v>2.812792</v>
      </c>
      <c r="I15" s="1">
        <v>0</v>
      </c>
      <c r="J15" s="1">
        <v>14</v>
      </c>
      <c r="K15" s="1">
        <v>7.1983170000000003</v>
      </c>
      <c r="L15" s="2">
        <f>IFERROR((G15/K15)-1,"-")</f>
        <v>0.2796838483217674</v>
      </c>
    </row>
    <row r="16" spans="1:12" ht="14.5">
      <c r="A16" s="1">
        <v>14</v>
      </c>
      <c r="B16" s="1" t="s">
        <v>42</v>
      </c>
      <c r="C16" s="1" t="s">
        <v>43</v>
      </c>
      <c r="D16" s="1" t="s">
        <v>14</v>
      </c>
      <c r="F16" s="1" t="s">
        <v>21</v>
      </c>
      <c r="G16" s="1">
        <v>8.3650310000000001</v>
      </c>
      <c r="H16" s="1">
        <v>2.5615329999999998</v>
      </c>
      <c r="I16" s="1">
        <v>0</v>
      </c>
      <c r="J16" s="1">
        <v>19</v>
      </c>
      <c r="K16" s="1">
        <v>5.0722490000000002</v>
      </c>
      <c r="L16" s="2">
        <f>IFERROR((G16/K16)-1,"-")</f>
        <v>0.64917593753776681</v>
      </c>
    </row>
    <row r="17" spans="1:12" ht="14.5">
      <c r="A17" s="1">
        <v>15</v>
      </c>
      <c r="B17" s="1" t="s">
        <v>44</v>
      </c>
      <c r="C17" s="1" t="s">
        <v>45</v>
      </c>
      <c r="D17" s="1" t="s">
        <v>14</v>
      </c>
      <c r="F17" s="1" t="s">
        <v>21</v>
      </c>
      <c r="G17" s="1">
        <v>8.1291089999999997</v>
      </c>
      <c r="H17" s="1">
        <v>2.5670359999999999</v>
      </c>
      <c r="I17" s="1">
        <v>0</v>
      </c>
      <c r="J17" s="1">
        <v>17</v>
      </c>
      <c r="K17" s="1">
        <v>5.6792680000000004</v>
      </c>
      <c r="L17" s="2">
        <f>IFERROR((G17/K17)-1,"-")</f>
        <v>0.43136562669696144</v>
      </c>
    </row>
    <row r="18" spans="1:12" ht="14.5">
      <c r="A18" s="1">
        <v>16</v>
      </c>
      <c r="B18" s="1" t="s">
        <v>46</v>
      </c>
      <c r="C18" s="1" t="s">
        <v>47</v>
      </c>
      <c r="E18" s="1" t="s">
        <v>14</v>
      </c>
      <c r="F18" s="1" t="s">
        <v>21</v>
      </c>
      <c r="G18" s="1">
        <v>6.6680590000000004</v>
      </c>
      <c r="H18" s="1">
        <v>1.0082070000000001</v>
      </c>
      <c r="I18" s="1">
        <v>10</v>
      </c>
      <c r="J18" s="1">
        <v>16</v>
      </c>
      <c r="K18" s="1">
        <v>6.4499620000000002</v>
      </c>
      <c r="L18" s="2">
        <f>IFERROR((G18/K18)-1,"-")</f>
        <v>3.3813687584516083E-2</v>
      </c>
    </row>
    <row r="19" spans="1:12" ht="14.5">
      <c r="A19" s="1">
        <v>17</v>
      </c>
      <c r="B19" s="1" t="s">
        <v>48</v>
      </c>
      <c r="C19" s="1" t="s">
        <v>49</v>
      </c>
      <c r="D19" s="1" t="s">
        <v>14</v>
      </c>
      <c r="F19" s="1" t="s">
        <v>21</v>
      </c>
      <c r="G19" s="1">
        <v>6.6607979999999998</v>
      </c>
      <c r="H19" s="1">
        <v>1.875281</v>
      </c>
      <c r="I19" s="1">
        <v>0</v>
      </c>
      <c r="J19" s="1">
        <v>15</v>
      </c>
      <c r="K19" s="1">
        <v>6.5543930000000001</v>
      </c>
      <c r="L19" s="2">
        <f>IFERROR((G19/K19)-1,"-")</f>
        <v>1.623415013411611E-2</v>
      </c>
    </row>
    <row r="20" spans="1:12" ht="14.5">
      <c r="A20" s="1">
        <v>18</v>
      </c>
      <c r="B20" s="1" t="s">
        <v>50</v>
      </c>
      <c r="C20" s="1" t="s">
        <v>51</v>
      </c>
      <c r="F20" s="1" t="s">
        <v>15</v>
      </c>
      <c r="G20" s="1">
        <v>6.38</v>
      </c>
      <c r="H20" s="1">
        <v>69.926455000000004</v>
      </c>
      <c r="I20" s="1">
        <v>72</v>
      </c>
      <c r="J20" s="1">
        <v>38</v>
      </c>
      <c r="K20" s="1">
        <v>1.7030000000000001</v>
      </c>
      <c r="L20" s="2">
        <f>IFERROR((G20/K20)-1,"-")</f>
        <v>2.7463300058719904</v>
      </c>
    </row>
    <row r="21" spans="1:12" ht="14.5">
      <c r="A21" s="1">
        <v>19</v>
      </c>
      <c r="B21" s="1" t="s">
        <v>52</v>
      </c>
      <c r="C21" s="1" t="s">
        <v>53</v>
      </c>
      <c r="F21" s="1" t="s">
        <v>21</v>
      </c>
      <c r="G21" s="1">
        <v>6.0730000000000004</v>
      </c>
      <c r="H21" s="1">
        <v>54.136000000000003</v>
      </c>
      <c r="I21" s="1">
        <v>72</v>
      </c>
      <c r="J21" s="1">
        <v>21</v>
      </c>
      <c r="K21" s="1">
        <v>4.5519999999999996</v>
      </c>
      <c r="L21" s="2">
        <f>IFERROR((G21/K21)-1,"-")</f>
        <v>0.33413884007029893</v>
      </c>
    </row>
    <row r="22" spans="1:12" ht="15.75" customHeight="1">
      <c r="A22" s="1">
        <v>20</v>
      </c>
      <c r="B22" s="1" t="s">
        <v>54</v>
      </c>
      <c r="C22" s="1" t="s">
        <v>55</v>
      </c>
      <c r="D22" s="1" t="s">
        <v>14</v>
      </c>
      <c r="F22" s="1" t="s">
        <v>21</v>
      </c>
      <c r="G22" s="1">
        <v>5.8065499999999997</v>
      </c>
      <c r="H22" s="1">
        <v>12.928449000000001</v>
      </c>
      <c r="I22" s="1">
        <v>0</v>
      </c>
      <c r="J22" s="1">
        <v>20</v>
      </c>
      <c r="K22" s="1">
        <v>4.6852159999999996</v>
      </c>
      <c r="L22" s="2">
        <f>IFERROR((G22/K22)-1,"-")</f>
        <v>0.23933453655071624</v>
      </c>
    </row>
    <row r="23" spans="1:12" ht="15.75" customHeight="1">
      <c r="A23" s="1">
        <v>21</v>
      </c>
      <c r="B23" s="1" t="s">
        <v>56</v>
      </c>
      <c r="C23" s="1" t="s">
        <v>57</v>
      </c>
      <c r="F23" s="1" t="s">
        <v>21</v>
      </c>
      <c r="G23" s="1">
        <v>5.5379750000000003</v>
      </c>
      <c r="H23" s="1">
        <v>3.7140949999999999</v>
      </c>
      <c r="I23" s="1">
        <v>26</v>
      </c>
      <c r="J23" s="1">
        <v>23</v>
      </c>
      <c r="K23" s="1">
        <v>3.8301829999999999</v>
      </c>
      <c r="L23" s="2">
        <f>IFERROR((G23/K23)-1,"-")</f>
        <v>0.44587739019258366</v>
      </c>
    </row>
    <row r="24" spans="1:12" ht="15.75" customHeight="1">
      <c r="A24" s="1">
        <v>22</v>
      </c>
      <c r="B24" s="1" t="s">
        <v>58</v>
      </c>
      <c r="C24" s="1" t="s">
        <v>59</v>
      </c>
      <c r="F24" s="1" t="s">
        <v>60</v>
      </c>
      <c r="G24" s="1">
        <v>5.5218170000000004</v>
      </c>
      <c r="H24" s="1">
        <v>3.5685920000000002</v>
      </c>
      <c r="I24" s="1">
        <v>14</v>
      </c>
      <c r="J24" s="1">
        <v>22</v>
      </c>
      <c r="K24" s="1">
        <v>4.135675</v>
      </c>
      <c r="L24" s="2">
        <f>IFERROR((G24/K24)-1,"-")</f>
        <v>0.33516705253676848</v>
      </c>
    </row>
    <row r="25" spans="1:12" ht="15.75" customHeight="1">
      <c r="A25" s="1">
        <v>23</v>
      </c>
      <c r="B25" s="1" t="s">
        <v>61</v>
      </c>
      <c r="C25" s="1" t="s">
        <v>62</v>
      </c>
      <c r="F25" s="1" t="s">
        <v>21</v>
      </c>
      <c r="G25" s="1">
        <v>5.0810000000000004</v>
      </c>
      <c r="H25" s="1">
        <v>23.693999999999999</v>
      </c>
      <c r="I25" s="1">
        <v>33</v>
      </c>
      <c r="J25" s="1">
        <v>18</v>
      </c>
      <c r="K25" s="1">
        <v>5.4249999999999998</v>
      </c>
      <c r="L25" s="2">
        <f>IFERROR((G25/K25)-1,"-")</f>
        <v>-6.341013824884778E-2</v>
      </c>
    </row>
    <row r="26" spans="1:12" ht="15.75" customHeight="1">
      <c r="A26" s="1">
        <v>24</v>
      </c>
      <c r="B26" s="1" t="s">
        <v>63</v>
      </c>
      <c r="C26" s="1" t="s">
        <v>64</v>
      </c>
      <c r="F26" s="1" t="s">
        <v>65</v>
      </c>
      <c r="G26" s="1">
        <v>5.0271730000000003</v>
      </c>
      <c r="H26" s="1">
        <v>49.610916000000003</v>
      </c>
      <c r="I26" s="1">
        <v>52</v>
      </c>
      <c r="J26" s="1">
        <v>28</v>
      </c>
      <c r="K26" s="1">
        <v>2.9679389999999999</v>
      </c>
      <c r="L26" s="2">
        <f>IFERROR((G26/K26)-1,"-")</f>
        <v>0.69382625451533886</v>
      </c>
    </row>
    <row r="27" spans="1:12" ht="15.75" customHeight="1">
      <c r="A27" s="1">
        <v>25</v>
      </c>
      <c r="B27" s="1" t="s">
        <v>66</v>
      </c>
      <c r="C27" s="1" t="s">
        <v>67</v>
      </c>
      <c r="D27" s="1" t="s">
        <v>14</v>
      </c>
      <c r="F27" s="1" t="s">
        <v>21</v>
      </c>
      <c r="G27" s="1">
        <v>4.1158270000000003</v>
      </c>
      <c r="H27" s="1">
        <v>0.877247</v>
      </c>
      <c r="I27" s="1">
        <v>0</v>
      </c>
      <c r="J27" s="1">
        <v>27</v>
      </c>
      <c r="K27" s="1">
        <v>3.0682990000000001</v>
      </c>
      <c r="L27" s="2">
        <f>IFERROR((G27/K27)-1,"-")</f>
        <v>0.34140349424876781</v>
      </c>
    </row>
    <row r="28" spans="1:12" ht="15.75" customHeight="1">
      <c r="A28" s="1">
        <v>26</v>
      </c>
      <c r="B28" s="1" t="s">
        <v>68</v>
      </c>
      <c r="C28" s="1" t="s">
        <v>69</v>
      </c>
      <c r="D28" s="1" t="s">
        <v>14</v>
      </c>
      <c r="F28" s="1" t="s">
        <v>21</v>
      </c>
      <c r="G28" s="1">
        <v>4.0893569999999997</v>
      </c>
      <c r="H28" s="1">
        <v>0.86455400000000004</v>
      </c>
      <c r="I28" s="1">
        <v>0</v>
      </c>
      <c r="J28" s="1">
        <v>8</v>
      </c>
      <c r="L28" s="2" t="str">
        <f>IFERROR((G28/K28)-1,"-")</f>
        <v>-</v>
      </c>
    </row>
    <row r="29" spans="1:12" ht="15.75" customHeight="1">
      <c r="A29" s="1">
        <v>27</v>
      </c>
      <c r="B29" s="1" t="s">
        <v>70</v>
      </c>
      <c r="C29" s="1" t="s">
        <v>71</v>
      </c>
      <c r="E29" s="1" t="s">
        <v>14</v>
      </c>
      <c r="F29" s="1" t="s">
        <v>72</v>
      </c>
      <c r="G29" s="1">
        <v>3.2167949999999998</v>
      </c>
      <c r="H29" s="1">
        <v>5.6927620000000001</v>
      </c>
      <c r="I29" s="1">
        <v>19</v>
      </c>
      <c r="J29" s="1">
        <v>24</v>
      </c>
      <c r="K29" s="1">
        <v>3.6048580000000001</v>
      </c>
      <c r="L29" s="2">
        <f>IFERROR((G29/K29)-1,"-")</f>
        <v>-0.10765001006974484</v>
      </c>
    </row>
    <row r="30" spans="1:12" ht="15.75" customHeight="1">
      <c r="A30" s="1">
        <v>28</v>
      </c>
      <c r="B30" s="1" t="s">
        <v>73</v>
      </c>
      <c r="C30" s="1" t="s">
        <v>74</v>
      </c>
      <c r="F30" s="1" t="s">
        <v>21</v>
      </c>
      <c r="G30" s="1">
        <v>2.6776610000000001</v>
      </c>
      <c r="I30" s="1">
        <v>0</v>
      </c>
      <c r="J30" s="1">
        <v>25</v>
      </c>
      <c r="K30" s="1">
        <v>3.3488159999999998</v>
      </c>
      <c r="L30" s="2">
        <f>IFERROR((G30/K30)-1,"-")</f>
        <v>-0.2004156095766384</v>
      </c>
    </row>
    <row r="31" spans="1:12" ht="15.75" customHeight="1">
      <c r="A31" s="1">
        <v>29</v>
      </c>
      <c r="B31" s="1" t="s">
        <v>75</v>
      </c>
      <c r="C31" s="1" t="s">
        <v>76</v>
      </c>
      <c r="F31" s="1" t="s">
        <v>18</v>
      </c>
      <c r="G31" s="1">
        <v>2.5963799999999999</v>
      </c>
      <c r="H31" s="1">
        <v>-7.6639999999999998E-3</v>
      </c>
      <c r="I31" s="1">
        <v>0</v>
      </c>
      <c r="J31" s="1">
        <v>36</v>
      </c>
      <c r="K31" s="1">
        <v>2.0955089999999998</v>
      </c>
      <c r="L31" s="2">
        <f>IFERROR((G31/K31)-1,"-")</f>
        <v>0.23902116383179473</v>
      </c>
    </row>
    <row r="32" spans="1:12" ht="15.75" customHeight="1">
      <c r="A32" s="1">
        <v>30</v>
      </c>
      <c r="B32" s="1" t="s">
        <v>77</v>
      </c>
      <c r="C32" s="1" t="s">
        <v>78</v>
      </c>
      <c r="D32" s="1" t="s">
        <v>14</v>
      </c>
      <c r="F32" s="1" t="s">
        <v>21</v>
      </c>
      <c r="G32" s="1">
        <v>2.5546190000000002</v>
      </c>
      <c r="H32" s="1">
        <v>0.56372900000000004</v>
      </c>
      <c r="I32" s="1">
        <v>0</v>
      </c>
      <c r="J32" s="1">
        <v>33</v>
      </c>
      <c r="K32" s="1">
        <v>2.4980349999999998</v>
      </c>
      <c r="L32" s="2">
        <f>IFERROR((G32/K32)-1,"-")</f>
        <v>2.2651404003547038E-2</v>
      </c>
    </row>
    <row r="33" spans="1:12" ht="15.75" customHeight="1">
      <c r="A33" s="1">
        <v>31</v>
      </c>
      <c r="B33" s="1" t="s">
        <v>79</v>
      </c>
      <c r="C33" s="1" t="s">
        <v>80</v>
      </c>
      <c r="D33" s="1" t="s">
        <v>14</v>
      </c>
      <c r="F33" s="1" t="s">
        <v>21</v>
      </c>
      <c r="G33" s="1">
        <v>2.498046</v>
      </c>
      <c r="H33" s="1">
        <v>0.58412600000000003</v>
      </c>
      <c r="I33" s="1">
        <v>0</v>
      </c>
      <c r="J33" s="1">
        <v>31</v>
      </c>
      <c r="K33" s="1">
        <v>2.5830549999999999</v>
      </c>
      <c r="L33" s="2">
        <f>IFERROR((G33/K33)-1,"-")</f>
        <v>-3.2910255492043294E-2</v>
      </c>
    </row>
    <row r="34" spans="1:12" ht="15.75" customHeight="1">
      <c r="A34" s="1">
        <v>32</v>
      </c>
      <c r="B34" s="1" t="s">
        <v>81</v>
      </c>
      <c r="C34" s="1" t="s">
        <v>82</v>
      </c>
      <c r="D34" s="1" t="s">
        <v>14</v>
      </c>
      <c r="F34" s="1" t="s">
        <v>21</v>
      </c>
      <c r="G34" s="1">
        <v>2.4647239999999999</v>
      </c>
      <c r="H34" s="1">
        <v>0.47034500000000001</v>
      </c>
      <c r="I34" s="1">
        <v>0</v>
      </c>
      <c r="J34" s="1">
        <v>30</v>
      </c>
      <c r="K34" s="1">
        <v>2.6163690000000002</v>
      </c>
      <c r="L34" s="2">
        <f>IFERROR((G34/K34)-1,"-")</f>
        <v>-5.7960096607168277E-2</v>
      </c>
    </row>
    <row r="35" spans="1:12" ht="15.75" customHeight="1">
      <c r="A35" s="1">
        <v>33</v>
      </c>
      <c r="B35" s="1" t="s">
        <v>83</v>
      </c>
      <c r="C35" s="1" t="s">
        <v>84</v>
      </c>
      <c r="D35" s="1" t="s">
        <v>14</v>
      </c>
      <c r="F35" s="1" t="s">
        <v>21</v>
      </c>
      <c r="G35" s="1">
        <v>2.427683</v>
      </c>
      <c r="H35" s="1">
        <v>0.57862100000000005</v>
      </c>
      <c r="J35" s="1">
        <v>34</v>
      </c>
      <c r="K35" s="1">
        <v>2.1735220000000002</v>
      </c>
      <c r="L35" s="2">
        <f>IFERROR((G35/K35)-1,"-")</f>
        <v>0.11693509428475979</v>
      </c>
    </row>
    <row r="36" spans="1:12" ht="15.75" customHeight="1">
      <c r="A36" s="1">
        <v>34</v>
      </c>
      <c r="B36" s="1" t="s">
        <v>85</v>
      </c>
      <c r="C36" s="1" t="s">
        <v>86</v>
      </c>
      <c r="F36" s="1" t="s">
        <v>65</v>
      </c>
      <c r="J36" s="1">
        <v>63</v>
      </c>
      <c r="L36" s="2" t="str">
        <f>IFERROR((G36/K36)-1,"-")</f>
        <v>-</v>
      </c>
    </row>
    <row r="37" spans="1:12" ht="15.75" customHeight="1">
      <c r="A37" s="1">
        <v>35</v>
      </c>
      <c r="B37" s="1" t="s">
        <v>87</v>
      </c>
      <c r="C37" s="1" t="s">
        <v>88</v>
      </c>
      <c r="F37" s="1" t="s">
        <v>89</v>
      </c>
      <c r="G37" s="1">
        <v>2.1445180000000001</v>
      </c>
      <c r="H37" s="1">
        <v>3.8108650000000002</v>
      </c>
      <c r="I37" s="1">
        <v>10</v>
      </c>
      <c r="J37" s="1">
        <v>26</v>
      </c>
      <c r="K37" s="1">
        <v>3.1360969999999999</v>
      </c>
      <c r="L37" s="2">
        <f>IFERROR((G37/K37)-1,"-")</f>
        <v>-0.31618250328353992</v>
      </c>
    </row>
    <row r="38" spans="1:12" ht="15.75" customHeight="1">
      <c r="A38" s="1">
        <v>36</v>
      </c>
      <c r="B38" s="1" t="s">
        <v>90</v>
      </c>
      <c r="C38" s="1" t="s">
        <v>91</v>
      </c>
      <c r="F38" s="1" t="s">
        <v>21</v>
      </c>
      <c r="G38" s="1">
        <v>2.0252979999999998</v>
      </c>
      <c r="H38" s="1">
        <v>4.1840080000000004</v>
      </c>
      <c r="I38" s="1">
        <v>18</v>
      </c>
      <c r="J38" s="1">
        <v>39</v>
      </c>
      <c r="K38" s="1">
        <v>1.319717</v>
      </c>
      <c r="L38" s="2">
        <f>IFERROR((G38/K38)-1,"-")</f>
        <v>0.53464568540073354</v>
      </c>
    </row>
    <row r="39" spans="1:12" ht="15.75" customHeight="1">
      <c r="A39" s="1">
        <v>37</v>
      </c>
      <c r="B39" s="1" t="s">
        <v>92</v>
      </c>
      <c r="C39" s="1" t="s">
        <v>93</v>
      </c>
      <c r="F39" s="1" t="s">
        <v>72</v>
      </c>
      <c r="G39" s="1">
        <v>1.8397520000000001</v>
      </c>
      <c r="H39" s="1">
        <v>0.78607300000000002</v>
      </c>
      <c r="I39" s="1">
        <v>5</v>
      </c>
      <c r="J39" s="1">
        <v>37</v>
      </c>
      <c r="K39" s="1">
        <v>1.745792</v>
      </c>
      <c r="L39" s="2">
        <f>IFERROR((G39/K39)-1,"-")</f>
        <v>5.3820844636703669E-2</v>
      </c>
    </row>
    <row r="40" spans="1:12" ht="15.75" customHeight="1">
      <c r="A40" s="1">
        <v>38</v>
      </c>
      <c r="B40" s="1" t="s">
        <v>94</v>
      </c>
      <c r="C40" s="1" t="s">
        <v>95</v>
      </c>
      <c r="F40" s="1" t="s">
        <v>72</v>
      </c>
      <c r="G40" s="1">
        <v>1.765085</v>
      </c>
      <c r="H40" s="1">
        <v>2.8633899999999999</v>
      </c>
      <c r="J40" s="1">
        <v>40</v>
      </c>
      <c r="K40" s="1">
        <v>1.066514</v>
      </c>
      <c r="L40" s="2">
        <f>IFERROR((G40/K40)-1,"-")</f>
        <v>0.65500405995608135</v>
      </c>
    </row>
    <row r="41" spans="1:12" ht="15.75" customHeight="1">
      <c r="A41" s="1">
        <v>39</v>
      </c>
      <c r="B41" s="1" t="s">
        <v>96</v>
      </c>
      <c r="C41" s="1" t="s">
        <v>97</v>
      </c>
      <c r="E41" s="1" t="s">
        <v>14</v>
      </c>
      <c r="F41" s="1" t="s">
        <v>72</v>
      </c>
      <c r="G41" s="1">
        <v>1.741584</v>
      </c>
      <c r="H41" s="1">
        <v>1.1468069999999999</v>
      </c>
      <c r="I41" s="1">
        <v>7</v>
      </c>
      <c r="J41" s="1">
        <v>35</v>
      </c>
      <c r="K41" s="1">
        <v>2.1312500000000001</v>
      </c>
      <c r="L41" s="2">
        <f>IFERROR((G41/K41)-1,"-")</f>
        <v>-0.1828344868035191</v>
      </c>
    </row>
    <row r="42" spans="1:12" ht="15.75" customHeight="1">
      <c r="A42" s="1">
        <v>40</v>
      </c>
      <c r="B42" s="1" t="s">
        <v>98</v>
      </c>
      <c r="C42" s="1" t="s">
        <v>99</v>
      </c>
      <c r="F42" s="1" t="s">
        <v>72</v>
      </c>
      <c r="G42" s="1">
        <v>1.4707710000000001</v>
      </c>
      <c r="H42" s="1">
        <v>0.49631599999999998</v>
      </c>
      <c r="I42" s="1">
        <v>8</v>
      </c>
      <c r="J42" s="1">
        <v>41</v>
      </c>
      <c r="K42" s="1">
        <v>1.02582</v>
      </c>
      <c r="L42" s="2">
        <f>IFERROR((G42/K42)-1,"-")</f>
        <v>0.43375153535708022</v>
      </c>
    </row>
    <row r="43" spans="1:12" ht="15.75" customHeight="1">
      <c r="A43" s="1">
        <v>41</v>
      </c>
      <c r="B43" s="1" t="s">
        <v>100</v>
      </c>
      <c r="C43" s="1" t="s">
        <v>101</v>
      </c>
      <c r="F43" s="1" t="s">
        <v>15</v>
      </c>
      <c r="G43" s="1">
        <v>1.1449480000000001</v>
      </c>
      <c r="H43" s="1">
        <v>0.99315399999999998</v>
      </c>
      <c r="I43" s="1">
        <v>6</v>
      </c>
      <c r="J43" s="1">
        <v>29</v>
      </c>
      <c r="K43" s="1">
        <v>2.7311139999999998</v>
      </c>
      <c r="L43" s="2">
        <f>IFERROR((G43/K43)-1,"-")</f>
        <v>-0.58077619608701792</v>
      </c>
    </row>
    <row r="44" spans="1:12" ht="15.75" customHeight="1">
      <c r="A44" s="1">
        <v>42</v>
      </c>
      <c r="B44" s="1" t="s">
        <v>102</v>
      </c>
      <c r="C44" s="1" t="s">
        <v>103</v>
      </c>
      <c r="F44" s="1" t="s">
        <v>21</v>
      </c>
      <c r="G44" s="1">
        <v>0.68476300000000001</v>
      </c>
      <c r="H44" s="1">
        <v>5.7337590000000001</v>
      </c>
      <c r="I44" s="1">
        <v>71</v>
      </c>
      <c r="J44" s="1">
        <v>48</v>
      </c>
      <c r="K44" s="1">
        <v>0.271254</v>
      </c>
      <c r="L44" s="2">
        <f>IFERROR((G44/K44)-1,"-")</f>
        <v>1.5244346627146514</v>
      </c>
    </row>
    <row r="45" spans="1:12" ht="15.75" customHeight="1">
      <c r="A45" s="1">
        <v>43</v>
      </c>
      <c r="B45" s="1" t="s">
        <v>104</v>
      </c>
      <c r="C45" s="1" t="s">
        <v>105</v>
      </c>
      <c r="F45" s="1" t="s">
        <v>65</v>
      </c>
      <c r="G45" s="1">
        <v>0.67943200000000004</v>
      </c>
      <c r="H45" s="1">
        <v>1.504502</v>
      </c>
      <c r="I45" s="1">
        <v>0</v>
      </c>
      <c r="J45" s="1">
        <v>43</v>
      </c>
      <c r="K45" s="1">
        <v>0.70522499999999999</v>
      </c>
      <c r="L45" s="2">
        <f>IFERROR((G45/K45)-1,"-")</f>
        <v>-3.6574143004005744E-2</v>
      </c>
    </row>
    <row r="46" spans="1:12" ht="15.75" customHeight="1">
      <c r="A46" s="1">
        <v>44</v>
      </c>
      <c r="B46" s="1" t="s">
        <v>106</v>
      </c>
      <c r="C46" s="1" t="s">
        <v>107</v>
      </c>
      <c r="E46" s="1" t="s">
        <v>14</v>
      </c>
      <c r="F46" s="1" t="s">
        <v>72</v>
      </c>
      <c r="G46" s="1">
        <v>0.57578399999999996</v>
      </c>
      <c r="H46" s="1">
        <v>1.448963</v>
      </c>
      <c r="I46" s="1">
        <v>8</v>
      </c>
      <c r="J46" s="1">
        <v>32</v>
      </c>
      <c r="K46" s="1">
        <v>2.5410370000000002</v>
      </c>
      <c r="L46" s="2">
        <f>IFERROR((G46/K46)-1,"-")</f>
        <v>-0.77340589688383132</v>
      </c>
    </row>
    <row r="47" spans="1:12" ht="15.75" customHeight="1">
      <c r="A47" s="1">
        <v>45</v>
      </c>
      <c r="B47" s="1" t="s">
        <v>108</v>
      </c>
      <c r="C47" s="1" t="s">
        <v>109</v>
      </c>
      <c r="F47" s="1" t="s">
        <v>89</v>
      </c>
      <c r="G47" s="1">
        <v>0.48799999999999999</v>
      </c>
      <c r="H47" s="1">
        <v>66.605262999999994</v>
      </c>
      <c r="I47" s="1">
        <v>248</v>
      </c>
      <c r="J47" s="1">
        <v>44</v>
      </c>
      <c r="K47" s="1">
        <v>0.36599999999999999</v>
      </c>
      <c r="L47" s="2">
        <f>IFERROR((G47/K47)-1,"-")</f>
        <v>0.33333333333333326</v>
      </c>
    </row>
    <row r="48" spans="1:12" ht="15.75" customHeight="1">
      <c r="A48" s="1">
        <v>46</v>
      </c>
      <c r="B48" s="1" t="s">
        <v>110</v>
      </c>
      <c r="C48" s="1" t="s">
        <v>111</v>
      </c>
      <c r="F48" s="1" t="s">
        <v>21</v>
      </c>
      <c r="G48" s="1">
        <v>0.29095199999999999</v>
      </c>
      <c r="H48" s="1">
        <v>4.2610169999999998</v>
      </c>
      <c r="J48" s="1">
        <v>42</v>
      </c>
      <c r="K48" s="1">
        <v>0.92484900000000003</v>
      </c>
      <c r="L48" s="2">
        <f>IFERROR((G48/K48)-1,"-")</f>
        <v>-0.68540594194295501</v>
      </c>
    </row>
    <row r="49" spans="1:12" ht="15.75" customHeight="1">
      <c r="A49" s="1">
        <v>47</v>
      </c>
      <c r="B49" s="1" t="s">
        <v>112</v>
      </c>
      <c r="C49" s="1" t="s">
        <v>113</v>
      </c>
      <c r="F49" s="1" t="s">
        <v>114</v>
      </c>
      <c r="G49" s="1">
        <v>0.27587200000000001</v>
      </c>
      <c r="H49" s="1">
        <v>8.1812950000000004</v>
      </c>
      <c r="I49" s="1">
        <v>4</v>
      </c>
      <c r="J49" s="1">
        <v>47</v>
      </c>
      <c r="K49" s="1">
        <v>0.27402100000000001</v>
      </c>
      <c r="L49" s="2">
        <f>IFERROR((G49/K49)-1,"-")</f>
        <v>6.7549567368923036E-3</v>
      </c>
    </row>
    <row r="50" spans="1:12" ht="15.75" customHeight="1">
      <c r="A50" s="1">
        <v>48</v>
      </c>
      <c r="B50" s="1" t="s">
        <v>115</v>
      </c>
      <c r="C50" s="1" t="s">
        <v>116</v>
      </c>
      <c r="F50" s="1" t="s">
        <v>21</v>
      </c>
      <c r="G50" s="1">
        <v>0.22806399999999999</v>
      </c>
      <c r="H50" s="1">
        <v>0.54566899999999996</v>
      </c>
      <c r="I50" s="1">
        <v>5</v>
      </c>
      <c r="J50" s="1">
        <v>66</v>
      </c>
      <c r="L50" s="2" t="str">
        <f>IFERROR((G50/K50)-1,"-")</f>
        <v>-</v>
      </c>
    </row>
    <row r="51" spans="1:12" ht="15.75" customHeight="1">
      <c r="A51" s="1">
        <v>49</v>
      </c>
      <c r="B51" s="1" t="s">
        <v>117</v>
      </c>
      <c r="C51" s="1" t="s">
        <v>118</v>
      </c>
      <c r="F51" s="1" t="s">
        <v>89</v>
      </c>
      <c r="G51" s="1">
        <v>0.18220700000000001</v>
      </c>
      <c r="H51" s="1">
        <v>0.34279399999999999</v>
      </c>
      <c r="I51" s="1">
        <v>4</v>
      </c>
      <c r="J51" s="1">
        <v>50</v>
      </c>
      <c r="K51" s="1">
        <v>0.20153099999999999</v>
      </c>
      <c r="L51" s="2">
        <f>IFERROR((G51/K51)-1,"-")</f>
        <v>-9.5885992725684766E-2</v>
      </c>
    </row>
    <row r="52" spans="1:12" ht="15.75" customHeight="1">
      <c r="A52" s="1">
        <v>50</v>
      </c>
      <c r="B52" s="1" t="s">
        <v>119</v>
      </c>
      <c r="C52" s="1" t="s">
        <v>120</v>
      </c>
      <c r="F52" s="1" t="s">
        <v>21</v>
      </c>
      <c r="J52" s="1">
        <v>46</v>
      </c>
      <c r="L52" s="2" t="str">
        <f>IFERROR((G52/K52)-1,"-")</f>
        <v>-</v>
      </c>
    </row>
    <row r="53" spans="1:12" ht="15.75" customHeight="1"/>
    <row r="54" spans="1:12" ht="15.75" customHeight="1">
      <c r="A54" s="4" t="s">
        <v>122</v>
      </c>
    </row>
    <row r="55" spans="1:12" ht="15.75" customHeight="1"/>
    <row r="56" spans="1:12" ht="15.75" customHeight="1"/>
    <row r="57" spans="1:12" ht="15.75" customHeight="1"/>
    <row r="58" spans="1:12" ht="15.75" customHeight="1"/>
    <row r="59" spans="1:12" ht="15.75" customHeight="1"/>
    <row r="60" spans="1:12" ht="15.75" customHeight="1"/>
    <row r="61" spans="1:12" ht="15.75" customHeight="1"/>
    <row r="62" spans="1:12" ht="15.75" customHeight="1"/>
    <row r="63" spans="1:12" ht="15.75" customHeight="1"/>
    <row r="64" spans="1:12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fundraising-grantmakers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360-TraceyG</dc:creator>
  <cp:lastModifiedBy>360-TraceyG</cp:lastModifiedBy>
  <dcterms:created xsi:type="dcterms:W3CDTF">2024-06-17T21:45:44Z</dcterms:created>
  <dcterms:modified xsi:type="dcterms:W3CDTF">2024-06-17T21:47:50Z</dcterms:modified>
</cp:coreProperties>
</file>